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Stratura godišnji izvještaj\Cjenik\"/>
    </mc:Choice>
  </mc:AlternateContent>
  <xr:revisionPtr revIDLastSave="0" documentId="13_ncr:1_{C1FC9AA5-E398-4B0F-8588-9A8AD94E0836}" xr6:coauthVersionLast="47" xr6:coauthVersionMax="47" xr10:uidLastSave="{00000000-0000-0000-0000-000000000000}"/>
  <bookViews>
    <workbookView xWindow="8205" yWindow="0" windowWidth="19125" windowHeight="15585" xr2:uid="{AC4FC2EA-FF7A-4E63-9BD2-AF8EA552B270}"/>
  </bookViews>
  <sheets>
    <sheet name="cjenik grobljanskih uslug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7" i="1"/>
  <c r="C28" i="1"/>
  <c r="C29" i="1"/>
  <c r="C30" i="1"/>
  <c r="C31" i="1"/>
  <c r="C32" i="1"/>
  <c r="C25" i="1"/>
  <c r="D7" i="1"/>
  <c r="D8" i="1"/>
  <c r="D10" i="1"/>
  <c r="D11" i="1"/>
  <c r="D14" i="1"/>
  <c r="C7" i="1"/>
  <c r="C8" i="1"/>
  <c r="C10" i="1"/>
  <c r="C11" i="1"/>
  <c r="C14" i="1"/>
  <c r="C17" i="1"/>
  <c r="C18" i="1"/>
  <c r="C19" i="1"/>
  <c r="C20" i="1"/>
  <c r="C21" i="1"/>
  <c r="C22" i="1"/>
  <c r="C23" i="1"/>
  <c r="C34" i="1"/>
  <c r="C35" i="1"/>
  <c r="C36" i="1"/>
  <c r="C37" i="1"/>
  <c r="C38" i="1"/>
  <c r="C39" i="1"/>
  <c r="C40" i="1"/>
  <c r="C41" i="1"/>
  <c r="C42" i="1"/>
</calcChain>
</file>

<file path=xl/sharedStrings.xml><?xml version="1.0" encoding="utf-8"?>
<sst xmlns="http://schemas.openxmlformats.org/spreadsheetml/2006/main" count="42" uniqueCount="40">
  <si>
    <t>iskop grobnice</t>
  </si>
  <si>
    <t>graviranje slova po slučaju</t>
  </si>
  <si>
    <t>oblaganje spomenika prirodnim kamenom</t>
  </si>
  <si>
    <t>adaptacija okvira</t>
  </si>
  <si>
    <t>adaptacija spomenika</t>
  </si>
  <si>
    <t>adaptacija ploče</t>
  </si>
  <si>
    <t>postavljanje pokrovne ploče</t>
  </si>
  <si>
    <t>postavljanje spomen ploče</t>
  </si>
  <si>
    <t>postavljanje okvira</t>
  </si>
  <si>
    <t>NAKNADA ZA IZVOĐENJE RADOVA NA GROBLJU</t>
  </si>
  <si>
    <t>OSTALE USLUGE</t>
  </si>
  <si>
    <t>Izmjena podataka u grobnom očevidniku</t>
  </si>
  <si>
    <t xml:space="preserve">Upis pokojnika u evidenciju </t>
  </si>
  <si>
    <t>Zahtjev za izdavanje suglasnosti za radove na groblju</t>
  </si>
  <si>
    <t>Zahtjev za ekshumaciju</t>
  </si>
  <si>
    <t>Izjava o pravu ukopa</t>
  </si>
  <si>
    <t>Zahtjev za izmjenu rješenja za dodjelu grobnog mjesta</t>
  </si>
  <si>
    <t>Potvrda o pravu korištenja grobnog mjesta</t>
  </si>
  <si>
    <t>Zahtjev za dodjelu grobnog mjesta</t>
  </si>
  <si>
    <t xml:space="preserve">OBRASCI </t>
  </si>
  <si>
    <t>UPOTREBA MRTVAČNICE</t>
  </si>
  <si>
    <t>korisnici s prebivalištem izvan područja Općine Strizivojna</t>
  </si>
  <si>
    <t>korisnici s prebivalištem na području Općine Strizivojna</t>
  </si>
  <si>
    <r>
      <rPr>
        <b/>
        <sz val="11"/>
        <color rgb="FF000000"/>
        <rFont val="Calibri"/>
        <family val="2"/>
        <charset val="238"/>
      </rPr>
      <t>GODIŠNJA NAKNADA ZA KORIŠTENJE GROBNOG MJESTA/ m</t>
    </r>
    <r>
      <rPr>
        <b/>
        <sz val="11"/>
        <color rgb="FF000000"/>
        <rFont val="Calibri"/>
        <family val="2"/>
        <charset val="1"/>
      </rPr>
      <t>² grobnog mjesta</t>
    </r>
  </si>
  <si>
    <t>NAKNADA ZA DODJELU GROBNOG MJESTA</t>
  </si>
  <si>
    <r>
      <rPr>
        <b/>
        <sz val="11"/>
        <color rgb="FF000000"/>
        <rFont val="Calibri"/>
        <family val="2"/>
        <charset val="238"/>
      </rPr>
      <t>cijena s uključenim PDV – om po m</t>
    </r>
    <r>
      <rPr>
        <b/>
        <sz val="11"/>
        <color rgb="FF000000"/>
        <rFont val="Calibri"/>
        <family val="2"/>
        <charset val="1"/>
      </rPr>
      <t>² grobnog mjesta</t>
    </r>
  </si>
  <si>
    <t>PDV</t>
  </si>
  <si>
    <r>
      <rPr>
        <b/>
        <sz val="11"/>
        <color rgb="FF000000"/>
        <rFont val="Calibri"/>
        <family val="2"/>
        <charset val="238"/>
      </rPr>
      <t>cijena bez PDV – a po m</t>
    </r>
    <r>
      <rPr>
        <b/>
        <sz val="11"/>
        <color rgb="FF000000"/>
        <rFont val="Calibri"/>
        <family val="2"/>
        <charset val="1"/>
      </rPr>
      <t>² grobnog mjesta</t>
    </r>
  </si>
  <si>
    <t>Vrsta usluge</t>
  </si>
  <si>
    <t>CJENIK GROBLJANSKIH USLUGA</t>
  </si>
  <si>
    <t>korisnici koji imaju ili su imali prebivalište na području Općine Strizivojna i mjesta Vrpolje</t>
  </si>
  <si>
    <t>korisnici koji nisu imali prebivalište na području Općine Strizivojna i mjesta Vrpolje</t>
  </si>
  <si>
    <t>Lampion mali</t>
  </si>
  <si>
    <t>Lampion srednji</t>
  </si>
  <si>
    <t>Lampion veliki</t>
  </si>
  <si>
    <t>Aranžman</t>
  </si>
  <si>
    <t>Aranžman - živo cvijeće</t>
  </si>
  <si>
    <r>
      <t xml:space="preserve">čišćenje groba - jednokratno
</t>
    </r>
    <r>
      <rPr>
        <u/>
        <sz val="11"/>
        <color rgb="FF000000"/>
        <rFont val="Calibri"/>
        <family val="2"/>
        <charset val="238"/>
      </rPr>
      <t>humak za jednu osobu</t>
    </r>
  </si>
  <si>
    <r>
      <t xml:space="preserve">čišćenje groba - jednokratno
</t>
    </r>
    <r>
      <rPr>
        <u/>
        <sz val="11"/>
        <color rgb="FF000000"/>
        <rFont val="Calibri"/>
        <family val="2"/>
        <charset val="238"/>
      </rPr>
      <t>humak dupli</t>
    </r>
  </si>
  <si>
    <r>
      <t xml:space="preserve">čišćenje groba - jednokratno
</t>
    </r>
    <r>
      <rPr>
        <u/>
        <sz val="11"/>
        <color rgb="FF000000"/>
        <rFont val="Calibri"/>
        <family val="2"/>
        <charset val="238"/>
      </rPr>
      <t>grobnica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</si>
</sst>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32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DCE6"/>
        <bgColor rgb="FFDDDDDD"/>
      </patternFill>
    </fill>
    <fill>
      <patternFill patternType="solid">
        <fgColor rgb="FFFFDBB6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0" borderId="0" xfId="0" applyFont="1" applyAlignment="1">
      <alignment horizontal="center" vertical="center"/>
    </xf>
    <xf numFmtId="0" fontId="1" fillId="3" borderId="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4" borderId="0" xfId="0" applyFill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/>
    </xf>
    <xf numFmtId="164" fontId="0" fillId="2" borderId="2" xfId="0" applyNumberFormat="1" applyFill="1" applyBorder="1"/>
    <xf numFmtId="164" fontId="0" fillId="2" borderId="8" xfId="0" applyNumberFormat="1" applyFill="1" applyBorder="1"/>
    <xf numFmtId="0" fontId="7" fillId="6" borderId="2" xfId="1" applyFont="1" applyFill="1" applyBorder="1" applyAlignment="1">
      <alignment horizontal="center" vertical="center" wrapText="1"/>
    </xf>
    <xf numFmtId="164" fontId="7" fillId="6" borderId="8" xfId="1" applyNumberFormat="1" applyFont="1" applyFill="1" applyBorder="1" applyAlignment="1">
      <alignment horizontal="center" vertical="center"/>
    </xf>
    <xf numFmtId="164" fontId="7" fillId="6" borderId="2" xfId="1" applyNumberFormat="1" applyFont="1" applyFill="1" applyBorder="1" applyAlignment="1">
      <alignment horizontal="center" vertical="center"/>
    </xf>
    <xf numFmtId="164" fontId="7" fillId="6" borderId="3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Loše" xfId="1" builtinId="27"/>
    <cellStyle name="Normalno" xfId="0" builtinId="0"/>
  </cellStyles>
  <dxfs count="2">
    <dxf>
      <numFmt numFmtId="164" formatCode="_-* #,##0.00\ [$€-1]_-;\-* #,##0.00\ [$€-1]_-;_-* &quot;-&quot;??\ [$€-1]_-;_-@_-"/>
    </dxf>
    <dxf>
      <numFmt numFmtId="164" formatCode="_-* #,##0.00\ [$€-1]_-;\-* #,##0.00\ [$€-1]_-;_-* &quot;-&quot;??\ [$€-1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102636-4B64-41B1-A119-12406FE3472F}" name="Tablica1" displayName="Tablica1" ref="A5:D42" totalsRowShown="0">
  <autoFilter ref="A5:D42" xr:uid="{00000000-0009-0000-0100-000001000000}"/>
  <tableColumns count="4">
    <tableColumn id="1" xr3:uid="{00000000-0010-0000-0000-000001000000}" name="Vrsta usluge"/>
    <tableColumn id="2" xr3:uid="{00000000-0010-0000-0000-000002000000}" name="cijena bez PDV – a po m² grobnog mjesta"/>
    <tableColumn id="3" xr3:uid="{00000000-0010-0000-0000-000003000000}" name="PDV" dataDxfId="1">
      <calculatedColumnFormula>Tablica1[[#This Row],[cijena bez PDV – a po m² grobnog mjesta]]*25/100</calculatedColumnFormula>
    </tableColumn>
    <tableColumn id="4" xr3:uid="{00000000-0010-0000-0000-000004000000}" name="cijena s uključenim PDV – om po m² grobnog mjesta" dataDxfId="0">
      <calculatedColumnFormula>Tablica1[[#This Row],[cijena bez PDV – a po m² grobnog mjesta]]+Tablica1[[#This Row],[PDV]]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B3A0-2A4F-4AFE-B258-E3A8E486DBFB}">
  <sheetPr>
    <pageSetUpPr fitToPage="1"/>
  </sheetPr>
  <dimension ref="A1:M42"/>
  <sheetViews>
    <sheetView tabSelected="1" topLeftCell="A18" zoomScaleNormal="100" workbookViewId="0">
      <selection activeCell="E24" sqref="E24"/>
    </sheetView>
  </sheetViews>
  <sheetFormatPr defaultRowHeight="15" x14ac:dyDescent="0.25"/>
  <cols>
    <col min="1" max="1" width="38" style="2" customWidth="1"/>
    <col min="2" max="2" width="32.5703125" style="3" customWidth="1"/>
    <col min="3" max="3" width="29.140625" style="3" customWidth="1"/>
    <col min="4" max="4" width="29.140625" style="2" customWidth="1"/>
    <col min="5" max="5" width="39" style="1" customWidth="1"/>
    <col min="6" max="1025" width="8.7109375" customWidth="1"/>
  </cols>
  <sheetData>
    <row r="1" spans="1:5" x14ac:dyDescent="0.25">
      <c r="A1" s="23"/>
      <c r="B1" s="22"/>
      <c r="C1" s="23"/>
      <c r="D1" s="22"/>
      <c r="E1" s="17"/>
    </row>
    <row r="2" spans="1:5" ht="42" x14ac:dyDescent="0.25">
      <c r="A2" s="53" t="s">
        <v>29</v>
      </c>
      <c r="B2" s="53"/>
      <c r="C2" s="53"/>
      <c r="D2" s="53"/>
      <c r="E2" s="17"/>
    </row>
    <row r="3" spans="1:5" x14ac:dyDescent="0.25">
      <c r="A3" s="23"/>
      <c r="B3" s="22"/>
      <c r="C3" s="23"/>
      <c r="D3" s="22"/>
      <c r="E3" s="17"/>
    </row>
    <row r="4" spans="1:5" x14ac:dyDescent="0.25">
      <c r="A4" s="23"/>
      <c r="B4" s="22"/>
      <c r="C4" s="23"/>
      <c r="D4" s="22"/>
      <c r="E4" s="17"/>
    </row>
    <row r="5" spans="1:5" ht="30" x14ac:dyDescent="0.25">
      <c r="A5" s="21" t="s">
        <v>28</v>
      </c>
      <c r="B5" s="20" t="s">
        <v>27</v>
      </c>
      <c r="C5" s="19" t="s">
        <v>26</v>
      </c>
      <c r="D5" s="18" t="s">
        <v>25</v>
      </c>
      <c r="E5" s="17"/>
    </row>
    <row r="6" spans="1:5" ht="30" x14ac:dyDescent="0.25">
      <c r="A6" s="15" t="s">
        <v>24</v>
      </c>
      <c r="B6" s="16"/>
      <c r="C6" s="45"/>
      <c r="D6" s="46"/>
    </row>
    <row r="7" spans="1:5" ht="45" x14ac:dyDescent="0.25">
      <c r="A7" s="24" t="s">
        <v>30</v>
      </c>
      <c r="B7" s="29">
        <v>13.27</v>
      </c>
      <c r="C7" s="30">
        <f>Tablica1[[#This Row],[cijena bez PDV – a po m² grobnog mjesta]]*25/100</f>
        <v>3.3174999999999999</v>
      </c>
      <c r="D7" s="30">
        <f>Tablica1[[#This Row],[cijena bez PDV – a po m² grobnog mjesta]]+Tablica1[[#This Row],[PDV]]</f>
        <v>16.587499999999999</v>
      </c>
    </row>
    <row r="8" spans="1:5" ht="42.75" customHeight="1" x14ac:dyDescent="0.25">
      <c r="A8" s="8" t="s">
        <v>31</v>
      </c>
      <c r="B8" s="30">
        <v>132.72</v>
      </c>
      <c r="C8" s="30">
        <f>Tablica1[[#This Row],[cijena bez PDV – a po m² grobnog mjesta]]*25/100</f>
        <v>33.18</v>
      </c>
      <c r="D8" s="31">
        <f>Tablica1[[#This Row],[cijena bez PDV – a po m² grobnog mjesta]]+Tablica1[[#This Row],[PDV]]</f>
        <v>165.9</v>
      </c>
    </row>
    <row r="9" spans="1:5" ht="30" x14ac:dyDescent="0.25">
      <c r="A9" s="14" t="s">
        <v>23</v>
      </c>
      <c r="B9" s="32"/>
      <c r="C9" s="32"/>
      <c r="D9" s="32"/>
    </row>
    <row r="10" spans="1:5" s="52" customFormat="1" ht="30" x14ac:dyDescent="0.25">
      <c r="A10" s="47" t="s">
        <v>22</v>
      </c>
      <c r="B10" s="48">
        <v>2.12</v>
      </c>
      <c r="C10" s="49">
        <f>Tablica1[[#This Row],[cijena bez PDV – a po m² grobnog mjesta]]*25/100</f>
        <v>0.53</v>
      </c>
      <c r="D10" s="50">
        <f>Tablica1[[#This Row],[cijena bez PDV – a po m² grobnog mjesta]]+Tablica1[[#This Row],[PDV]]</f>
        <v>2.6500000000000004</v>
      </c>
      <c r="E10" s="51"/>
    </row>
    <row r="11" spans="1:5" ht="30" x14ac:dyDescent="0.25">
      <c r="A11" s="8" t="s">
        <v>21</v>
      </c>
      <c r="B11" s="33">
        <v>2.12</v>
      </c>
      <c r="C11" s="29">
        <f>Tablica1[[#This Row],[cijena bez PDV – a po m² grobnog mjesta]]*25/100</f>
        <v>0.53</v>
      </c>
      <c r="D11" s="31">
        <f>Tablica1[[#This Row],[cijena bez PDV – a po m² grobnog mjesta]]+Tablica1[[#This Row],[PDV]]</f>
        <v>2.6500000000000004</v>
      </c>
    </row>
    <row r="12" spans="1:5" x14ac:dyDescent="0.25">
      <c r="A12" s="15" t="s">
        <v>20</v>
      </c>
      <c r="B12" s="34"/>
      <c r="C12" s="34"/>
      <c r="D12" s="35"/>
    </row>
    <row r="13" spans="1:5" ht="45" x14ac:dyDescent="0.25">
      <c r="A13" s="24" t="s">
        <v>30</v>
      </c>
      <c r="B13" s="36">
        <v>32</v>
      </c>
      <c r="C13" s="36">
        <v>8</v>
      </c>
      <c r="D13" s="33">
        <v>40</v>
      </c>
    </row>
    <row r="14" spans="1:5" ht="42" customHeight="1" x14ac:dyDescent="0.25">
      <c r="A14" s="8" t="s">
        <v>31</v>
      </c>
      <c r="B14" s="37">
        <v>106.18</v>
      </c>
      <c r="C14" s="36">
        <f>Tablica1[[#This Row],[cijena bez PDV – a po m² grobnog mjesta]]*25/100</f>
        <v>26.545000000000002</v>
      </c>
      <c r="D14" s="33">
        <f>Tablica1[[#This Row],[cijena bez PDV – a po m² grobnog mjesta]]+Tablica1[[#This Row],[PDV]]</f>
        <v>132.72500000000002</v>
      </c>
    </row>
    <row r="15" spans="1:5" x14ac:dyDescent="0.25">
      <c r="A15" s="13" t="s">
        <v>19</v>
      </c>
      <c r="B15" s="38"/>
      <c r="C15" s="38"/>
      <c r="D15" s="35"/>
    </row>
    <row r="16" spans="1:5" x14ac:dyDescent="0.25">
      <c r="A16" s="12" t="s">
        <v>18</v>
      </c>
      <c r="B16" s="39">
        <v>2.4</v>
      </c>
      <c r="C16" s="40">
        <v>0.6</v>
      </c>
      <c r="D16" s="31">
        <v>3</v>
      </c>
    </row>
    <row r="17" spans="1:13" ht="30" x14ac:dyDescent="0.25">
      <c r="A17" s="8" t="s">
        <v>17</v>
      </c>
      <c r="B17" s="39">
        <v>2.4</v>
      </c>
      <c r="C17" s="40">
        <f>Tablica1[[#This Row],[cijena bez PDV – a po m² grobnog mjesta]]*25/100</f>
        <v>0.6</v>
      </c>
      <c r="D17" s="31">
        <v>3</v>
      </c>
    </row>
    <row r="18" spans="1:13" ht="30" x14ac:dyDescent="0.25">
      <c r="A18" s="11" t="s">
        <v>16</v>
      </c>
      <c r="B18" s="39">
        <v>2.4</v>
      </c>
      <c r="C18" s="40">
        <f>Tablica1[[#This Row],[cijena bez PDV – a po m² grobnog mjesta]]*25/100</f>
        <v>0.6</v>
      </c>
      <c r="D18" s="31">
        <v>3</v>
      </c>
    </row>
    <row r="19" spans="1:13" x14ac:dyDescent="0.25">
      <c r="A19" s="10" t="s">
        <v>15</v>
      </c>
      <c r="B19" s="39">
        <v>2.4</v>
      </c>
      <c r="C19" s="40">
        <f>Tablica1[[#This Row],[cijena bez PDV – a po m² grobnog mjesta]]*25/100</f>
        <v>0.6</v>
      </c>
      <c r="D19" s="31">
        <v>3</v>
      </c>
    </row>
    <row r="20" spans="1:13" x14ac:dyDescent="0.25">
      <c r="A20" s="9" t="s">
        <v>14</v>
      </c>
      <c r="B20" s="39">
        <v>2.4</v>
      </c>
      <c r="C20" s="40">
        <f>Tablica1[[#This Row],[cijena bez PDV – a po m² grobnog mjesta]]*25/100</f>
        <v>0.6</v>
      </c>
      <c r="D20" s="31">
        <v>3</v>
      </c>
    </row>
    <row r="21" spans="1:13" ht="30" x14ac:dyDescent="0.25">
      <c r="A21" s="8" t="s">
        <v>13</v>
      </c>
      <c r="B21" s="39">
        <v>2.4</v>
      </c>
      <c r="C21" s="40">
        <f>Tablica1[[#This Row],[cijena bez PDV – a po m² grobnog mjesta]]*25/100</f>
        <v>0.6</v>
      </c>
      <c r="D21" s="31">
        <v>3</v>
      </c>
      <c r="E21"/>
    </row>
    <row r="22" spans="1:13" x14ac:dyDescent="0.25">
      <c r="A22" s="7" t="s">
        <v>12</v>
      </c>
      <c r="B22" s="39">
        <v>2.4</v>
      </c>
      <c r="C22" s="40">
        <f>Tablica1[[#This Row],[cijena bez PDV – a po m² grobnog mjesta]]*25/100</f>
        <v>0.6</v>
      </c>
      <c r="D22" s="31">
        <v>3</v>
      </c>
      <c r="E22"/>
    </row>
    <row r="23" spans="1:13" x14ac:dyDescent="0.25">
      <c r="A23" s="7" t="s">
        <v>11</v>
      </c>
      <c r="B23" s="39">
        <v>2.4</v>
      </c>
      <c r="C23" s="40">
        <f>Tablica1[[#This Row],[cijena bez PDV – a po m² grobnog mjesta]]*25/100</f>
        <v>0.6</v>
      </c>
      <c r="D23" s="31">
        <v>3</v>
      </c>
      <c r="E23"/>
    </row>
    <row r="24" spans="1:13" x14ac:dyDescent="0.25">
      <c r="A24" s="26" t="s">
        <v>10</v>
      </c>
      <c r="B24" s="41"/>
      <c r="C24" s="42"/>
      <c r="D24" s="43"/>
      <c r="E24"/>
    </row>
    <row r="25" spans="1:13" s="25" customFormat="1" ht="30" x14ac:dyDescent="0.25">
      <c r="A25" s="7" t="s">
        <v>37</v>
      </c>
      <c r="B25" s="30">
        <v>6.4</v>
      </c>
      <c r="C25" s="40">
        <f>Tablica1[[#This Row],[cijena s uključenim PDV – om po m² grobnog mjesta]]-Tablica1[[#This Row],[cijena bez PDV – a po m² grobnog mjesta]]</f>
        <v>1.5999999999999996</v>
      </c>
      <c r="D25" s="31">
        <v>8</v>
      </c>
      <c r="E25"/>
      <c r="F25"/>
      <c r="G25"/>
      <c r="H25"/>
      <c r="I25"/>
      <c r="J25"/>
      <c r="K25"/>
      <c r="L25"/>
      <c r="M25"/>
    </row>
    <row r="26" spans="1:13" s="25" customFormat="1" ht="30" x14ac:dyDescent="0.25">
      <c r="A26" s="7" t="s">
        <v>38</v>
      </c>
      <c r="B26" s="30">
        <v>9.6</v>
      </c>
      <c r="C26" s="40">
        <f>Tablica1[[#This Row],[cijena s uključenim PDV – om po m² grobnog mjesta]]-Tablica1[[#This Row],[cijena bez PDV – a po m² grobnog mjesta]]</f>
        <v>2.4000000000000004</v>
      </c>
      <c r="D26" s="31">
        <v>12</v>
      </c>
      <c r="E26"/>
      <c r="F26"/>
      <c r="G26"/>
      <c r="H26"/>
      <c r="I26"/>
      <c r="J26"/>
      <c r="K26"/>
      <c r="L26"/>
      <c r="M26"/>
    </row>
    <row r="27" spans="1:13" s="25" customFormat="1" ht="30" x14ac:dyDescent="0.25">
      <c r="A27" s="7" t="s">
        <v>39</v>
      </c>
      <c r="B27" s="29">
        <v>8</v>
      </c>
      <c r="C27" s="40">
        <f>Tablica1[[#This Row],[cijena s uključenim PDV – om po m² grobnog mjesta]]-Tablica1[[#This Row],[cijena bez PDV – a po m² grobnog mjesta]]</f>
        <v>2</v>
      </c>
      <c r="D27" s="31">
        <v>10</v>
      </c>
      <c r="E27"/>
      <c r="F27"/>
      <c r="G27"/>
      <c r="H27"/>
      <c r="I27"/>
      <c r="J27"/>
      <c r="K27"/>
      <c r="L27"/>
      <c r="M27"/>
    </row>
    <row r="28" spans="1:13" s="25" customFormat="1" ht="23.25" customHeight="1" x14ac:dyDescent="0.25">
      <c r="A28" s="7" t="s">
        <v>32</v>
      </c>
      <c r="B28" s="40">
        <v>2</v>
      </c>
      <c r="C28" s="40">
        <f>Tablica1[[#This Row],[cijena s uključenim PDV – om po m² grobnog mjesta]]-Tablica1[[#This Row],[cijena bez PDV – a po m² grobnog mjesta]]</f>
        <v>0.5</v>
      </c>
      <c r="D28" s="31">
        <v>2.5</v>
      </c>
      <c r="E28"/>
      <c r="F28"/>
      <c r="G28"/>
      <c r="H28"/>
      <c r="I28"/>
      <c r="J28"/>
      <c r="K28"/>
      <c r="L28"/>
      <c r="M28"/>
    </row>
    <row r="29" spans="1:13" s="25" customFormat="1" ht="23.25" customHeight="1" x14ac:dyDescent="0.25">
      <c r="A29" s="7" t="s">
        <v>33</v>
      </c>
      <c r="B29" s="40">
        <v>3.2</v>
      </c>
      <c r="C29" s="40">
        <f>Tablica1[[#This Row],[cijena s uključenim PDV – om po m² grobnog mjesta]]-Tablica1[[#This Row],[cijena bez PDV – a po m² grobnog mjesta]]</f>
        <v>0.79999999999999982</v>
      </c>
      <c r="D29" s="31">
        <v>4</v>
      </c>
      <c r="E29" s="54"/>
      <c r="F29"/>
      <c r="G29"/>
      <c r="H29"/>
      <c r="I29"/>
      <c r="J29"/>
      <c r="K29"/>
      <c r="L29"/>
      <c r="M29"/>
    </row>
    <row r="30" spans="1:13" s="25" customFormat="1" ht="23.25" customHeight="1" x14ac:dyDescent="0.25">
      <c r="A30" s="7" t="s">
        <v>34</v>
      </c>
      <c r="B30" s="40">
        <v>4.4000000000000004</v>
      </c>
      <c r="C30" s="40">
        <f>Tablica1[[#This Row],[cijena s uključenim PDV – om po m² grobnog mjesta]]-Tablica1[[#This Row],[cijena bez PDV – a po m² grobnog mjesta]]</f>
        <v>1.0999999999999996</v>
      </c>
      <c r="D30" s="31">
        <v>5.5</v>
      </c>
      <c r="E30"/>
      <c r="F30"/>
      <c r="G30"/>
      <c r="H30"/>
      <c r="I30"/>
      <c r="J30"/>
      <c r="K30"/>
      <c r="L30"/>
      <c r="M30"/>
    </row>
    <row r="31" spans="1:13" s="25" customFormat="1" ht="23.25" customHeight="1" x14ac:dyDescent="0.25">
      <c r="A31" s="7" t="s">
        <v>35</v>
      </c>
      <c r="B31" s="40">
        <v>18</v>
      </c>
      <c r="C31" s="40">
        <f>Tablica1[[#This Row],[cijena s uključenim PDV – om po m² grobnog mjesta]]-Tablica1[[#This Row],[cijena bez PDV – a po m² grobnog mjesta]]</f>
        <v>4.5</v>
      </c>
      <c r="D31" s="31">
        <v>22.5</v>
      </c>
      <c r="E31"/>
      <c r="F31"/>
      <c r="G31"/>
      <c r="H31"/>
      <c r="I31"/>
      <c r="J31"/>
      <c r="K31"/>
      <c r="L31"/>
      <c r="M31"/>
    </row>
    <row r="32" spans="1:13" s="25" customFormat="1" ht="23.25" customHeight="1" x14ac:dyDescent="0.25">
      <c r="A32" s="7" t="s">
        <v>36</v>
      </c>
      <c r="B32" s="40">
        <v>22</v>
      </c>
      <c r="C32" s="40">
        <f>Tablica1[[#This Row],[cijena s uključenim PDV – om po m² grobnog mjesta]]-Tablica1[[#This Row],[cijena bez PDV – a po m² grobnog mjesta]]</f>
        <v>5.5</v>
      </c>
      <c r="D32" s="31">
        <v>27.5</v>
      </c>
      <c r="E32"/>
      <c r="F32"/>
      <c r="G32"/>
      <c r="H32"/>
      <c r="I32"/>
      <c r="J32"/>
      <c r="K32"/>
      <c r="L32"/>
      <c r="M32"/>
    </row>
    <row r="33" spans="1:5" ht="30" x14ac:dyDescent="0.25">
      <c r="A33" s="27" t="s">
        <v>9</v>
      </c>
      <c r="B33" s="44"/>
      <c r="C33" s="44"/>
      <c r="D33" s="35"/>
      <c r="E33"/>
    </row>
    <row r="34" spans="1:5" x14ac:dyDescent="0.25">
      <c r="A34" s="6" t="s">
        <v>8</v>
      </c>
      <c r="B34" s="29">
        <v>10.4</v>
      </c>
      <c r="C34" s="29">
        <f>Tablica1[[#This Row],[cijena bez PDV – a po m² grobnog mjesta]]*25/100</f>
        <v>2.6</v>
      </c>
      <c r="D34" s="31">
        <v>13</v>
      </c>
      <c r="E34"/>
    </row>
    <row r="35" spans="1:5" x14ac:dyDescent="0.25">
      <c r="A35" s="5" t="s">
        <v>7</v>
      </c>
      <c r="B35" s="29">
        <v>10.4</v>
      </c>
      <c r="C35" s="30">
        <f>Tablica1[[#This Row],[cijena bez PDV – a po m² grobnog mjesta]]*25/100</f>
        <v>2.6</v>
      </c>
      <c r="D35" s="31">
        <v>13</v>
      </c>
      <c r="E35"/>
    </row>
    <row r="36" spans="1:5" x14ac:dyDescent="0.25">
      <c r="A36" s="6" t="s">
        <v>6</v>
      </c>
      <c r="B36" s="29">
        <v>3.2</v>
      </c>
      <c r="C36" s="29">
        <f>Tablica1[[#This Row],[cijena bez PDV – a po m² grobnog mjesta]]*25/100</f>
        <v>0.8</v>
      </c>
      <c r="D36" s="31">
        <v>4</v>
      </c>
      <c r="E36"/>
    </row>
    <row r="37" spans="1:5" x14ac:dyDescent="0.25">
      <c r="A37" s="5" t="s">
        <v>5</v>
      </c>
      <c r="B37" s="30">
        <v>10.4</v>
      </c>
      <c r="C37" s="30">
        <f>Tablica1[[#This Row],[cijena bez PDV – a po m² grobnog mjesta]]*25/100</f>
        <v>2.6</v>
      </c>
      <c r="D37" s="31">
        <v>13</v>
      </c>
      <c r="E37"/>
    </row>
    <row r="38" spans="1:5" x14ac:dyDescent="0.25">
      <c r="A38" s="5" t="s">
        <v>4</v>
      </c>
      <c r="B38" s="30">
        <v>10.4</v>
      </c>
      <c r="C38" s="30">
        <f>Tablica1[[#This Row],[cijena bez PDV – a po m² grobnog mjesta]]*25/100</f>
        <v>2.6</v>
      </c>
      <c r="D38" s="31">
        <v>13</v>
      </c>
    </row>
    <row r="39" spans="1:5" x14ac:dyDescent="0.25">
      <c r="A39" s="5" t="s">
        <v>3</v>
      </c>
      <c r="B39" s="30">
        <v>10.4</v>
      </c>
      <c r="C39" s="30">
        <f>Tablica1[[#This Row],[cijena bez PDV – a po m² grobnog mjesta]]*25/100</f>
        <v>2.6</v>
      </c>
      <c r="D39" s="31">
        <v>13</v>
      </c>
    </row>
    <row r="40" spans="1:5" ht="20.25" customHeight="1" x14ac:dyDescent="0.25">
      <c r="A40" s="28" t="s">
        <v>2</v>
      </c>
      <c r="B40" s="29">
        <v>9.6</v>
      </c>
      <c r="C40" s="29">
        <f>Tablica1[[#This Row],[cijena bez PDV – a po m² grobnog mjesta]]*25/100</f>
        <v>2.4</v>
      </c>
      <c r="D40" s="31">
        <v>12</v>
      </c>
    </row>
    <row r="41" spans="1:5" x14ac:dyDescent="0.25">
      <c r="A41" s="5" t="s">
        <v>1</v>
      </c>
      <c r="B41" s="30">
        <v>4</v>
      </c>
      <c r="C41" s="30">
        <f>Tablica1[[#This Row],[cijena bez PDV – a po m² grobnog mjesta]]*25/100</f>
        <v>1</v>
      </c>
      <c r="D41" s="31">
        <v>5</v>
      </c>
    </row>
    <row r="42" spans="1:5" x14ac:dyDescent="0.25">
      <c r="A42" s="4" t="s">
        <v>0</v>
      </c>
      <c r="B42" s="30">
        <v>5.6</v>
      </c>
      <c r="C42" s="30">
        <f>Tablica1[[#This Row],[cijena bez PDV – a po m² grobnog mjesta]]*25/100</f>
        <v>1.4</v>
      </c>
      <c r="D42" s="30">
        <v>7</v>
      </c>
    </row>
  </sheetData>
  <mergeCells count="1">
    <mergeCell ref="A2:D2"/>
  </mergeCells>
  <pageMargins left="0.7" right="0.7" top="0.75" bottom="0.75" header="0.51180555555555496" footer="0.51180555555555496"/>
  <pageSetup paperSize="9" scale="69" firstPageNumber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cjenik grobljanskih usluga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 Pavić</dc:creator>
  <cp:lastModifiedBy>Korisnik</cp:lastModifiedBy>
  <cp:lastPrinted>2023-03-22T12:06:00Z</cp:lastPrinted>
  <dcterms:created xsi:type="dcterms:W3CDTF">2020-11-20T08:11:24Z</dcterms:created>
  <dcterms:modified xsi:type="dcterms:W3CDTF">2025-12-23T11:35:32Z</dcterms:modified>
</cp:coreProperties>
</file>